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Gap analysis" sheetId="1" state="visible" r:id="rId3"/>
    <sheet name="27002 referenc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<sst xmlns="http://schemas.openxmlformats.org/spreadsheetml/2006/main" count="197" uniqueCount="154">
  <si>
    <t xml:space="preserve">Template 3: control mapping and gap analysis</t>
  </si>
  <si>
    <t xml:space="preserve">Each ISO/IEC 27090 mitigation theme mapped to the ISO/IEC 27002:2022 control already operated. Yellow cells are inputs.</t>
  </si>
  <si>
    <t xml:space="preserve">#</t>
  </si>
  <si>
    <t xml:space="preserve">ISO/IEC 27090 mitigation theme</t>
  </si>
  <si>
    <t xml:space="preserve">ISO/IEC 27002:2022 control(s)</t>
  </si>
  <si>
    <t xml:space="preserve">Applies to systems</t>
  </si>
  <si>
    <t xml:space="preserve">Status</t>
  </si>
  <si>
    <t xml:space="preserve">Evidence</t>
  </si>
  <si>
    <t xml:space="preserve">Action</t>
  </si>
  <si>
    <t xml:space="preserve">Owner</t>
  </si>
  <si>
    <t xml:space="preserve">Due</t>
  </si>
  <si>
    <t xml:space="preserve">Priority</t>
  </si>
  <si>
    <t xml:space="preserve">Notes</t>
  </si>
  <si>
    <t xml:space="preserve">AI asset inventory</t>
  </si>
  <si>
    <t xml:space="preserve">5.9 Inventory of information and other associated assets</t>
  </si>
  <si>
    <t xml:space="preserve">All</t>
  </si>
  <si>
    <t xml:space="preserve">In place</t>
  </si>
  <si>
    <t xml:space="preserve">Template 1 register maintained by CIO office</t>
  </si>
  <si>
    <t xml:space="preserve">Add vendor SaaS AI features</t>
  </si>
  <si>
    <t xml:space="preserve">CIO office</t>
  </si>
  <si>
    <t xml:space="preserve">2026-11-30</t>
  </si>
  <si>
    <t xml:space="preserve">Threat identification and risk assessment</t>
  </si>
  <si>
    <t xml:space="preserve">5.7 Threat intelligence; ISO/IEC 27001 clause 6</t>
  </si>
  <si>
    <t xml:space="preserve">Partial</t>
  </si>
  <si>
    <t xml:space="preserve">Template 2 completed for AI-001 only</t>
  </si>
  <si>
    <t xml:space="preserve">Complete Template 2 for all high-tier systems</t>
  </si>
  <si>
    <t xml:space="preserve">Security lead</t>
  </si>
  <si>
    <t xml:space="preserve">2026-12-31</t>
  </si>
  <si>
    <t xml:space="preserve">Supplier, model and data assurance</t>
  </si>
  <si>
    <t xml:space="preserve">5.19, 5.20, 5.21 Supplier relationships and ICT supply chain</t>
  </si>
  <si>
    <t xml:space="preserve">AI-001, AI-003</t>
  </si>
  <si>
    <t xml:space="preserve">Vendor questionnaire on file</t>
  </si>
  <si>
    <t xml:space="preserve">AI bill of materials; signed artefacts; contract clauses for logging</t>
  </si>
  <si>
    <t xml:space="preserve">Procurement</t>
  </si>
  <si>
    <t xml:space="preserve">2027-03-31</t>
  </si>
  <si>
    <t xml:space="preserve">Logging of prompts, outputs, versions and tool calls</t>
  </si>
  <si>
    <t xml:space="preserve">8.15 Logging; 8.16 Monitoring activities</t>
  </si>
  <si>
    <t xml:space="preserve">AI-001, AI-002, AI-003</t>
  </si>
  <si>
    <t xml:space="preserve">Platform logs exist; no template versioning</t>
  </si>
  <si>
    <t xml:space="preserve">Add model and template version fields; retention policy</t>
  </si>
  <si>
    <t xml:space="preserve">2027-01-31</t>
  </si>
  <si>
    <t xml:space="preserve">Secure development environment</t>
  </si>
  <si>
    <t xml:space="preserve">8.25 Secure development life cycle; 8.31 Separation of environments; 8.4 Access to source code</t>
  </si>
  <si>
    <t xml:space="preserve">AI-001</t>
  </si>
  <si>
    <t xml:space="preserve">Environment separation review 2026</t>
  </si>
  <si>
    <t xml:space="preserve">Extend to notebooks, checkpoints and retrieval stores</t>
  </si>
  <si>
    <t xml:space="preserve">Head of engineering</t>
  </si>
  <si>
    <t xml:space="preserve">Architecture, authentication and rate limiting</t>
  </si>
  <si>
    <t xml:space="preserve">8.27 Secure system architecture; 8.5 Secure authentication; 8.20 Network security</t>
  </si>
  <si>
    <t xml:space="preserve">AI-003</t>
  </si>
  <si>
    <t xml:space="preserve">Missing</t>
  </si>
  <si>
    <t xml:space="preserve">None</t>
  </si>
  <si>
    <t xml:space="preserve">Configure per-client quotas; round confidence scores</t>
  </si>
  <si>
    <t xml:space="preserve">Platform team</t>
  </si>
  <si>
    <t xml:space="preserve">Adversarial testing and red teaming</t>
  </si>
  <si>
    <t xml:space="preserve">8.29 Security testing in development and acceptance; 8.8 Technical vulnerabilities</t>
  </si>
  <si>
    <t xml:space="preserve">All high tier</t>
  </si>
  <si>
    <t xml:space="preserve">Engage tester; annual exercise including indirect prompt injection</t>
  </si>
  <si>
    <t xml:space="preserve">Treat model output as untrusted in integrations</t>
  </si>
  <si>
    <t xml:space="preserve">8.25 Secure development life cycle; 8.28 Secure coding</t>
  </si>
  <si>
    <t xml:space="preserve">AI-002, AI-003</t>
  </si>
  <si>
    <t xml:space="preserve">Web output encoded; agent tool permissions unreviewed</t>
  </si>
  <si>
    <t xml:space="preserve">Review tool permissions; add human approval step for risky actions</t>
  </si>
  <si>
    <t xml:space="preserve">Data provenance and integrity for training and retrieval data</t>
  </si>
  <si>
    <t xml:space="preserve">5.12 Classification; 8.9 Configuration management; 5.33 Protection of records</t>
  </si>
  <si>
    <t xml:space="preserve">AI-001, AI-002</t>
  </si>
  <si>
    <t xml:space="preserve">Provenance checks and data snapshots before each retraining</t>
  </si>
  <si>
    <t xml:space="preserve">Data owner</t>
  </si>
  <si>
    <t xml:space="preserve">Monitoring for drift and decay; revalidation after change</t>
  </si>
  <si>
    <t xml:space="preserve">8.16 Monitoring activities; 8.32 Change management</t>
  </si>
  <si>
    <t xml:space="preserve">Define thresholds; revalidation gate in change management</t>
  </si>
  <si>
    <t xml:space="preserve">Combined (holistic) evaluation of controls before deployment</t>
  </si>
  <si>
    <t xml:space="preserve">8.29 Security testing in development and acceptance</t>
  </si>
  <si>
    <t xml:space="preserve">Add combined-control test to acceptance criteria</t>
  </si>
  <si>
    <t xml:space="preserve">AI incident response playbooks</t>
  </si>
  <si>
    <t xml:space="preserve">5.24 to 5.28 Incident management planning and response</t>
  </si>
  <si>
    <t xml:space="preserve">Three playbooks (poisoning, leakage, injection-driven action); tabletop exercise</t>
  </si>
  <si>
    <t xml:space="preserve">AI security policy and roles</t>
  </si>
  <si>
    <t xml:space="preserve">5.1 Policies for information security; 5.2 Roles and responsibilities</t>
  </si>
  <si>
    <t xml:space="preserve">Draft policy (Template 4)</t>
  </si>
  <si>
    <t xml:space="preserve">Approve policy; publish RACI</t>
  </si>
  <si>
    <t xml:space="preserve">CIO</t>
  </si>
  <si>
    <t xml:space="preserve">Awareness for developers and users of AI</t>
  </si>
  <si>
    <t xml:space="preserve">6.3 Information security awareness, education and training</t>
  </si>
  <si>
    <t xml:space="preserve">Briefing for developers on prompt injection and output handling</t>
  </si>
  <si>
    <t xml:space="preserve">Summary</t>
  </si>
  <si>
    <t xml:space="preserve">Themes assessed</t>
  </si>
  <si>
    <t xml:space="preserve">Not applicable</t>
  </si>
  <si>
    <t xml:space="preserve">Coverage (in place / applicable)</t>
  </si>
  <si>
    <t xml:space="preserve">How to use this sheet</t>
  </si>
  <si>
    <t xml:space="preserve">Yellow cells are inputs. All rows shown are example values in blue italics taken from the course; overwrite them with the real position.</t>
  </si>
  <si>
    <t xml:space="preserve">Status drop-down: In place, Partial, Missing, Not applicable. Priority calculates from Status (Missing = High, Partial = Medium).</t>
  </si>
  <si>
    <t xml:space="preserve">Keep a link or file reference in Evidence so audits do not restart from zero. Control names are listed on the 27002 reference sheet.</t>
  </si>
  <si>
    <t xml:space="preserve">Template by Shahzad Asghar, CISSP, CISM. Free ISO/IEC 27090 course and templates: shahzadasghar.com/learn/iso-27090/templates. Licensed CC BY 4.0: reuse and adapt with attribution.</t>
  </si>
  <si>
    <t xml:space="preserve">ISO/IEC 27002:2022 controls referenced</t>
  </si>
  <si>
    <t xml:space="preserve">Control titles as published in ISO/IEC 27002:2022.</t>
  </si>
  <si>
    <t xml:space="preserve">Control</t>
  </si>
  <si>
    <t xml:space="preserve">Title</t>
  </si>
  <si>
    <t xml:space="preserve">5.1</t>
  </si>
  <si>
    <t xml:space="preserve">Policies for information security</t>
  </si>
  <si>
    <t xml:space="preserve">5.2</t>
  </si>
  <si>
    <t xml:space="preserve">Information security roles and responsibilities</t>
  </si>
  <si>
    <t xml:space="preserve">5.7</t>
  </si>
  <si>
    <t xml:space="preserve">Threat intelligence</t>
  </si>
  <si>
    <t xml:space="preserve">5.9</t>
  </si>
  <si>
    <t xml:space="preserve">Inventory of information and other associated assets</t>
  </si>
  <si>
    <t xml:space="preserve">5.12</t>
  </si>
  <si>
    <t xml:space="preserve">Classification of information</t>
  </si>
  <si>
    <t xml:space="preserve">5.19</t>
  </si>
  <si>
    <t xml:space="preserve">Information security in supplier relationships</t>
  </si>
  <si>
    <t xml:space="preserve">5.20</t>
  </si>
  <si>
    <t xml:space="preserve">Addressing information security within supplier agreements</t>
  </si>
  <si>
    <t xml:space="preserve">5.21</t>
  </si>
  <si>
    <t xml:space="preserve">Managing information security in the ICT supply chain</t>
  </si>
  <si>
    <t xml:space="preserve">5.24</t>
  </si>
  <si>
    <t xml:space="preserve">Information security incident management planning and preparation</t>
  </si>
  <si>
    <t xml:space="preserve">5.25</t>
  </si>
  <si>
    <t xml:space="preserve">Assessment and decision on information security events</t>
  </si>
  <si>
    <t xml:space="preserve">5.26</t>
  </si>
  <si>
    <t xml:space="preserve">Response to information security incidents</t>
  </si>
  <si>
    <t xml:space="preserve">5.27</t>
  </si>
  <si>
    <t xml:space="preserve">Learning from information security incidents</t>
  </si>
  <si>
    <t xml:space="preserve">5.28</t>
  </si>
  <si>
    <t xml:space="preserve">Collection of evidence</t>
  </si>
  <si>
    <t xml:space="preserve">5.33</t>
  </si>
  <si>
    <t xml:space="preserve">Protection of records</t>
  </si>
  <si>
    <t xml:space="preserve">6.3</t>
  </si>
  <si>
    <t xml:space="preserve">Information security awareness, education and training</t>
  </si>
  <si>
    <t xml:space="preserve">8.4</t>
  </si>
  <si>
    <t xml:space="preserve">Access to source code</t>
  </si>
  <si>
    <t xml:space="preserve">8.5</t>
  </si>
  <si>
    <t xml:space="preserve">Secure authentication</t>
  </si>
  <si>
    <t xml:space="preserve">8.8</t>
  </si>
  <si>
    <t xml:space="preserve">Management of technical vulnerabilities</t>
  </si>
  <si>
    <t xml:space="preserve">8.9</t>
  </si>
  <si>
    <t xml:space="preserve">Configuration management</t>
  </si>
  <si>
    <t xml:space="preserve">8.15</t>
  </si>
  <si>
    <t xml:space="preserve">Logging</t>
  </si>
  <si>
    <t xml:space="preserve">8.16</t>
  </si>
  <si>
    <t xml:space="preserve">Monitoring activities</t>
  </si>
  <si>
    <t xml:space="preserve">8.20</t>
  </si>
  <si>
    <t xml:space="preserve">Networks security</t>
  </si>
  <si>
    <t xml:space="preserve">8.25</t>
  </si>
  <si>
    <t xml:space="preserve">Secure development life cycle</t>
  </si>
  <si>
    <t xml:space="preserve">8.27</t>
  </si>
  <si>
    <t xml:space="preserve">Secure system architecture and engineering principles</t>
  </si>
  <si>
    <t xml:space="preserve">8.28</t>
  </si>
  <si>
    <t xml:space="preserve">Secure coding</t>
  </si>
  <si>
    <t xml:space="preserve">8.29</t>
  </si>
  <si>
    <t xml:space="preserve">Security testing in development and acceptance</t>
  </si>
  <si>
    <t xml:space="preserve">8.31</t>
  </si>
  <si>
    <t xml:space="preserve">Separation of development, test and production environments</t>
  </si>
  <si>
    <t xml:space="preserve">8.32</t>
  </si>
  <si>
    <t xml:space="preserve">Change management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</si>
</sst>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1A2B"/>
      <name val="Arial"/>
      <family val="0"/>
      <charset val="1"/>
    </font>
    <font>
      <i val="true"/>
      <sz val="10"/>
      <color rgb="FF5C6B8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1F4E9A"/>
      <name val="Arial"/>
      <family val="0"/>
      <charset val="1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1A2B"/>
        <bgColor rgb="FF000000"/>
      </patternFill>
    </fill>
    <fill>
      <patternFill patternType="solid">
        <fgColor rgb="FFFFF7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82"/>
      <rgbColor rgb="FF969696"/>
      <rgbColor rgb="FF003366"/>
      <rgbColor rgb="FF339966"/>
      <rgbColor rgb="FF0E1A2B"/>
      <rgbColor rgb="FF333300"/>
      <rgbColor rgb="FF993300"/>
      <rgbColor rgb="FF993366"/>
      <rgbColor rgb="FF1F4E9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34"/>
    <col collapsed="false" customWidth="true" hidden="false" outlineLevel="0" max="7" min="7" style="0" width="40"/>
    <col collapsed="false" customWidth="true" hidden="false" outlineLevel="0" max="8" min="8" style="0" width="18"/>
    <col collapsed="false" customWidth="true" hidden="false" outlineLevel="0" max="10" min="9" style="0" width="12"/>
    <col collapsed="false" customWidth="true" hidden="false" outlineLevel="0" max="11" min="11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Format="false" ht="24" hidden="false" customHeight="false" outlineLevel="0" collapsed="false">
      <c r="A5" s="4" t="n">
        <v>1</v>
      </c>
      <c r="B5" s="4" t="s">
        <v>13</v>
      </c>
      <c r="C5" s="4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6" t="str">
        <f aca="false">IF(E5="Missing","High",IF(E5="Partial","Medium",IF(E5="In place","Low","")))</f>
        <v>Low</v>
      </c>
      <c r="K5" s="5"/>
    </row>
    <row r="6" customFormat="false" ht="15" hidden="false" customHeight="false" outlineLevel="0" collapsed="false">
      <c r="A6" s="4" t="n">
        <v>2</v>
      </c>
      <c r="B6" s="4" t="s">
        <v>21</v>
      </c>
      <c r="C6" s="4" t="s">
        <v>22</v>
      </c>
      <c r="D6" s="5" t="s">
        <v>15</v>
      </c>
      <c r="E6" s="5" t="s">
        <v>23</v>
      </c>
      <c r="F6" s="5" t="s">
        <v>24</v>
      </c>
      <c r="G6" s="5" t="s">
        <v>25</v>
      </c>
      <c r="H6" s="5" t="s">
        <v>26</v>
      </c>
      <c r="I6" s="5" t="s">
        <v>27</v>
      </c>
      <c r="J6" s="6" t="str">
        <f aca="false">IF(E6="Missing","High",IF(E6="Partial","Medium",IF(E6="In place","Low","")))</f>
        <v>Medium</v>
      </c>
      <c r="K6" s="5"/>
    </row>
    <row r="7" customFormat="false" ht="24" hidden="false" customHeight="false" outlineLevel="0" collapsed="false">
      <c r="A7" s="4" t="n">
        <v>3</v>
      </c>
      <c r="B7" s="4" t="s">
        <v>28</v>
      </c>
      <c r="C7" s="4" t="s">
        <v>29</v>
      </c>
      <c r="D7" s="5" t="s">
        <v>30</v>
      </c>
      <c r="E7" s="5" t="s">
        <v>23</v>
      </c>
      <c r="F7" s="5" t="s">
        <v>31</v>
      </c>
      <c r="G7" s="5" t="s">
        <v>32</v>
      </c>
      <c r="H7" s="5" t="s">
        <v>33</v>
      </c>
      <c r="I7" s="5" t="s">
        <v>34</v>
      </c>
      <c r="J7" s="6" t="str">
        <f aca="false">IF(E7="Missing","High",IF(E7="Partial","Medium",IF(E7="In place","Low","")))</f>
        <v>Medium</v>
      </c>
      <c r="K7" s="5"/>
    </row>
    <row r="8" customFormat="false" ht="24" hidden="false" customHeight="false" outlineLevel="0" collapsed="false">
      <c r="A8" s="4" t="n">
        <v>4</v>
      </c>
      <c r="B8" s="4" t="s">
        <v>35</v>
      </c>
      <c r="C8" s="4" t="s">
        <v>36</v>
      </c>
      <c r="D8" s="5" t="s">
        <v>37</v>
      </c>
      <c r="E8" s="5" t="s">
        <v>23</v>
      </c>
      <c r="F8" s="5" t="s">
        <v>38</v>
      </c>
      <c r="G8" s="5" t="s">
        <v>39</v>
      </c>
      <c r="H8" s="5" t="s">
        <v>26</v>
      </c>
      <c r="I8" s="5" t="s">
        <v>40</v>
      </c>
      <c r="J8" s="6" t="str">
        <f aca="false">IF(E8="Missing","High",IF(E8="Partial","Medium",IF(E8="In place","Low","")))</f>
        <v>Medium</v>
      </c>
      <c r="K8" s="5"/>
    </row>
    <row r="9" customFormat="false" ht="35" hidden="false" customHeight="false" outlineLevel="0" collapsed="false">
      <c r="A9" s="4" t="n">
        <v>5</v>
      </c>
      <c r="B9" s="4" t="s">
        <v>41</v>
      </c>
      <c r="C9" s="4" t="s">
        <v>42</v>
      </c>
      <c r="D9" s="5" t="s">
        <v>43</v>
      </c>
      <c r="E9" s="5" t="s">
        <v>16</v>
      </c>
      <c r="F9" s="5" t="s">
        <v>44</v>
      </c>
      <c r="G9" s="5" t="s">
        <v>45</v>
      </c>
      <c r="H9" s="5" t="s">
        <v>46</v>
      </c>
      <c r="I9" s="5" t="s">
        <v>34</v>
      </c>
      <c r="J9" s="6" t="str">
        <f aca="false">IF(E9="Missing","High",IF(E9="Partial","Medium",IF(E9="In place","Low","")))</f>
        <v>Low</v>
      </c>
      <c r="K9" s="5"/>
    </row>
    <row r="10" customFormat="false" ht="24" hidden="false" customHeight="false" outlineLevel="0" collapsed="false">
      <c r="A10" s="4" t="n">
        <v>6</v>
      </c>
      <c r="B10" s="4" t="s">
        <v>47</v>
      </c>
      <c r="C10" s="4" t="s">
        <v>48</v>
      </c>
      <c r="D10" s="5" t="s">
        <v>49</v>
      </c>
      <c r="E10" s="5" t="s">
        <v>50</v>
      </c>
      <c r="F10" s="5" t="s">
        <v>51</v>
      </c>
      <c r="G10" s="5" t="s">
        <v>52</v>
      </c>
      <c r="H10" s="5" t="s">
        <v>53</v>
      </c>
      <c r="I10" s="5" t="s">
        <v>40</v>
      </c>
      <c r="J10" s="6" t="str">
        <f aca="false">IF(E10="Missing","High",IF(E10="Partial","Medium",IF(E10="In place","Low","")))</f>
        <v>High</v>
      </c>
      <c r="K10" s="5"/>
    </row>
    <row r="11" customFormat="false" ht="24" hidden="false" customHeight="false" outlineLevel="0" collapsed="false">
      <c r="A11" s="4" t="n">
        <v>7</v>
      </c>
      <c r="B11" s="4" t="s">
        <v>54</v>
      </c>
      <c r="C11" s="4" t="s">
        <v>55</v>
      </c>
      <c r="D11" s="5" t="s">
        <v>56</v>
      </c>
      <c r="E11" s="5" t="s">
        <v>50</v>
      </c>
      <c r="F11" s="5" t="s">
        <v>51</v>
      </c>
      <c r="G11" s="5" t="s">
        <v>57</v>
      </c>
      <c r="H11" s="5" t="s">
        <v>26</v>
      </c>
      <c r="I11" s="5" t="s">
        <v>34</v>
      </c>
      <c r="J11" s="6" t="str">
        <f aca="false">IF(E11="Missing","High",IF(E11="Partial","Medium",IF(E11="In place","Low","")))</f>
        <v>High</v>
      </c>
      <c r="K11" s="5"/>
    </row>
    <row r="12" customFormat="false" ht="24" hidden="false" customHeight="false" outlineLevel="0" collapsed="false">
      <c r="A12" s="4" t="n">
        <v>8</v>
      </c>
      <c r="B12" s="4" t="s">
        <v>58</v>
      </c>
      <c r="C12" s="4" t="s">
        <v>59</v>
      </c>
      <c r="D12" s="5" t="s">
        <v>60</v>
      </c>
      <c r="E12" s="5" t="s">
        <v>23</v>
      </c>
      <c r="F12" s="5" t="s">
        <v>61</v>
      </c>
      <c r="G12" s="5" t="s">
        <v>62</v>
      </c>
      <c r="H12" s="5" t="s">
        <v>46</v>
      </c>
      <c r="I12" s="5" t="s">
        <v>40</v>
      </c>
      <c r="J12" s="6" t="str">
        <f aca="false">IF(E12="Missing","High",IF(E12="Partial","Medium",IF(E12="In place","Low","")))</f>
        <v>Medium</v>
      </c>
      <c r="K12" s="5"/>
    </row>
    <row r="13" customFormat="false" ht="24" hidden="false" customHeight="false" outlineLevel="0" collapsed="false">
      <c r="A13" s="4" t="n">
        <v>9</v>
      </c>
      <c r="B13" s="4" t="s">
        <v>63</v>
      </c>
      <c r="C13" s="4" t="s">
        <v>64</v>
      </c>
      <c r="D13" s="5" t="s">
        <v>65</v>
      </c>
      <c r="E13" s="5" t="s">
        <v>50</v>
      </c>
      <c r="F13" s="5" t="s">
        <v>51</v>
      </c>
      <c r="G13" s="5" t="s">
        <v>66</v>
      </c>
      <c r="H13" s="5" t="s">
        <v>67</v>
      </c>
      <c r="I13" s="5" t="s">
        <v>34</v>
      </c>
      <c r="J13" s="6" t="str">
        <f aca="false">IF(E13="Missing","High",IF(E13="Partial","Medium",IF(E13="In place","Low","")))</f>
        <v>High</v>
      </c>
      <c r="K13" s="5"/>
    </row>
    <row r="14" customFormat="false" ht="24" hidden="false" customHeight="false" outlineLevel="0" collapsed="false">
      <c r="A14" s="4" t="n">
        <v>10</v>
      </c>
      <c r="B14" s="4" t="s">
        <v>68</v>
      </c>
      <c r="C14" s="4" t="s">
        <v>69</v>
      </c>
      <c r="D14" s="5" t="s">
        <v>15</v>
      </c>
      <c r="E14" s="5" t="s">
        <v>50</v>
      </c>
      <c r="F14" s="5" t="s">
        <v>51</v>
      </c>
      <c r="G14" s="5" t="s">
        <v>70</v>
      </c>
      <c r="H14" s="5" t="s">
        <v>53</v>
      </c>
      <c r="I14" s="5" t="s">
        <v>34</v>
      </c>
      <c r="J14" s="6" t="str">
        <f aca="false">IF(E14="Missing","High",IF(E14="Partial","Medium",IF(E14="In place","Low","")))</f>
        <v>High</v>
      </c>
      <c r="K14" s="5"/>
    </row>
    <row r="15" customFormat="false" ht="24" hidden="false" customHeight="false" outlineLevel="0" collapsed="false">
      <c r="A15" s="4" t="n">
        <v>11</v>
      </c>
      <c r="B15" s="4" t="s">
        <v>71</v>
      </c>
      <c r="C15" s="4" t="s">
        <v>72</v>
      </c>
      <c r="D15" s="5" t="s">
        <v>56</v>
      </c>
      <c r="E15" s="5" t="s">
        <v>50</v>
      </c>
      <c r="F15" s="5" t="s">
        <v>51</v>
      </c>
      <c r="G15" s="5" t="s">
        <v>73</v>
      </c>
      <c r="H15" s="5" t="s">
        <v>26</v>
      </c>
      <c r="I15" s="5" t="s">
        <v>34</v>
      </c>
      <c r="J15" s="6" t="str">
        <f aca="false">IF(E15="Missing","High",IF(E15="Partial","Medium",IF(E15="In place","Low","")))</f>
        <v>High</v>
      </c>
      <c r="K15" s="5"/>
    </row>
    <row r="16" customFormat="false" ht="24" hidden="false" customHeight="false" outlineLevel="0" collapsed="false">
      <c r="A16" s="4" t="n">
        <v>12</v>
      </c>
      <c r="B16" s="4" t="s">
        <v>74</v>
      </c>
      <c r="C16" s="4" t="s">
        <v>75</v>
      </c>
      <c r="D16" s="5" t="s">
        <v>15</v>
      </c>
      <c r="E16" s="5" t="s">
        <v>50</v>
      </c>
      <c r="F16" s="5" t="s">
        <v>51</v>
      </c>
      <c r="G16" s="5" t="s">
        <v>76</v>
      </c>
      <c r="H16" s="5" t="s">
        <v>26</v>
      </c>
      <c r="I16" s="5" t="s">
        <v>34</v>
      </c>
      <c r="J16" s="6" t="str">
        <f aca="false">IF(E16="Missing","High",IF(E16="Partial","Medium",IF(E16="In place","Low","")))</f>
        <v>High</v>
      </c>
      <c r="K16" s="5"/>
    </row>
    <row r="17" customFormat="false" ht="24" hidden="false" customHeight="false" outlineLevel="0" collapsed="false">
      <c r="A17" s="4" t="n">
        <v>13</v>
      </c>
      <c r="B17" s="4" t="s">
        <v>77</v>
      </c>
      <c r="C17" s="4" t="s">
        <v>78</v>
      </c>
      <c r="D17" s="5" t="s">
        <v>15</v>
      </c>
      <c r="E17" s="5" t="s">
        <v>23</v>
      </c>
      <c r="F17" s="5" t="s">
        <v>79</v>
      </c>
      <c r="G17" s="5" t="s">
        <v>80</v>
      </c>
      <c r="H17" s="5" t="s">
        <v>81</v>
      </c>
      <c r="I17" s="5" t="s">
        <v>27</v>
      </c>
      <c r="J17" s="6" t="str">
        <f aca="false">IF(E17="Missing","High",IF(E17="Partial","Medium",IF(E17="In place","Low","")))</f>
        <v>Medium</v>
      </c>
      <c r="K17" s="5"/>
    </row>
    <row r="18" customFormat="false" ht="24" hidden="false" customHeight="false" outlineLevel="0" collapsed="false">
      <c r="A18" s="4" t="n">
        <v>14</v>
      </c>
      <c r="B18" s="4" t="s">
        <v>82</v>
      </c>
      <c r="C18" s="4" t="s">
        <v>83</v>
      </c>
      <c r="D18" s="5" t="s">
        <v>15</v>
      </c>
      <c r="E18" s="5" t="s">
        <v>50</v>
      </c>
      <c r="F18" s="5" t="s">
        <v>51</v>
      </c>
      <c r="G18" s="5" t="s">
        <v>84</v>
      </c>
      <c r="H18" s="5" t="s">
        <v>26</v>
      </c>
      <c r="I18" s="5" t="s">
        <v>34</v>
      </c>
      <c r="J18" s="6" t="str">
        <f aca="false">IF(E18="Missing","High",IF(E18="Partial","Medium",IF(E18="In place","Low","")))</f>
        <v>High</v>
      </c>
      <c r="K18" s="5"/>
    </row>
    <row r="19" customFormat="false" ht="15" hidden="false" customHeight="false" outlineLevel="0" collapsed="false">
      <c r="A19" s="7"/>
      <c r="B19" s="8"/>
      <c r="C19" s="8"/>
      <c r="D19" s="8"/>
      <c r="E19" s="8"/>
      <c r="F19" s="8"/>
      <c r="G19" s="8"/>
      <c r="H19" s="8"/>
      <c r="I19" s="8"/>
      <c r="J19" s="7" t="str">
        <f aca="false">IF(E19="Missing","High",IF(E19="Partial","Medium",IF(E19="In place","Low","")))</f>
        <v/>
      </c>
      <c r="K19" s="8"/>
    </row>
    <row r="20" customFormat="false" ht="15" hidden="false" customHeight="false" outlineLevel="0" collapsed="false">
      <c r="A20" s="7"/>
      <c r="B20" s="8"/>
      <c r="C20" s="8"/>
      <c r="D20" s="8"/>
      <c r="E20" s="8"/>
      <c r="F20" s="8"/>
      <c r="G20" s="8"/>
      <c r="H20" s="8"/>
      <c r="I20" s="8"/>
      <c r="J20" s="7" t="str">
        <f aca="false">IF(E20="Missing","High",IF(E20="Partial","Medium",IF(E20="In place","Low","")))</f>
        <v/>
      </c>
      <c r="K20" s="8"/>
    </row>
    <row r="21" customFormat="false" ht="15" hidden="false" customHeight="false" outlineLevel="0" collapsed="false">
      <c r="A21" s="7"/>
      <c r="B21" s="8"/>
      <c r="C21" s="8"/>
      <c r="D21" s="8"/>
      <c r="E21" s="8"/>
      <c r="F21" s="8"/>
      <c r="G21" s="8"/>
      <c r="H21" s="8"/>
      <c r="I21" s="8"/>
      <c r="J21" s="7" t="str">
        <f aca="false">IF(E21="Missing","High",IF(E21="Partial","Medium",IF(E21="In place","Low","")))</f>
        <v/>
      </c>
      <c r="K21" s="8"/>
    </row>
    <row r="22" customFormat="false" ht="15" hidden="false" customHeight="false" outlineLevel="0" collapsed="false">
      <c r="A22" s="7"/>
      <c r="B22" s="8"/>
      <c r="C22" s="8"/>
      <c r="D22" s="8"/>
      <c r="E22" s="8"/>
      <c r="F22" s="8"/>
      <c r="G22" s="8"/>
      <c r="H22" s="8"/>
      <c r="I22" s="8"/>
      <c r="J22" s="7" t="str">
        <f aca="false">IF(E22="Missing","High",IF(E22="Partial","Medium",IF(E22="In place","Low","")))</f>
        <v/>
      </c>
      <c r="K22" s="8"/>
    </row>
    <row r="23" customFormat="false" ht="15" hidden="false" customHeight="false" outlineLevel="0" collapsed="false">
      <c r="A23" s="7"/>
      <c r="B23" s="8"/>
      <c r="C23" s="8"/>
      <c r="D23" s="8"/>
      <c r="E23" s="8"/>
      <c r="F23" s="8"/>
      <c r="G23" s="8"/>
      <c r="H23" s="8"/>
      <c r="I23" s="8"/>
      <c r="J23" s="7" t="str">
        <f aca="false">IF(E23="Missing","High",IF(E23="Partial","Medium",IF(E23="In place","Low","")))</f>
        <v/>
      </c>
      <c r="K23" s="8"/>
    </row>
    <row r="24" customFormat="false" ht="15" hidden="false" customHeight="false" outlineLevel="0" collapsed="false">
      <c r="A24" s="7"/>
      <c r="B24" s="8"/>
      <c r="C24" s="8"/>
      <c r="D24" s="8"/>
      <c r="E24" s="8"/>
      <c r="F24" s="8"/>
      <c r="G24" s="8"/>
      <c r="H24" s="8"/>
      <c r="I24" s="8"/>
      <c r="J24" s="7" t="str">
        <f aca="false">IF(E24="Missing","High",IF(E24="Partial","Medium",IF(E24="In place","Low","")))</f>
        <v/>
      </c>
      <c r="K24" s="8"/>
    </row>
    <row r="26" customFormat="false" ht="15" hidden="false" customHeight="false" outlineLevel="0" collapsed="false">
      <c r="A26" s="9" t="s">
        <v>85</v>
      </c>
    </row>
    <row r="27" customFormat="false" ht="15" hidden="false" customHeight="false" outlineLevel="0" collapsed="false">
      <c r="A27" s="10" t="s">
        <v>86</v>
      </c>
      <c r="B27" s="10"/>
      <c r="C27" s="11" t="n">
        <f aca="false">COUNTA(B5:B24)</f>
        <v>14</v>
      </c>
    </row>
    <row r="28" customFormat="false" ht="15" hidden="false" customHeight="false" outlineLevel="0" collapsed="false">
      <c r="A28" s="10" t="s">
        <v>16</v>
      </c>
      <c r="B28" s="10"/>
      <c r="C28" s="11" t="n">
        <f aca="false">COUNTIF(E5:E24,"In place")</f>
        <v>2</v>
      </c>
    </row>
    <row r="29" customFormat="false" ht="15" hidden="false" customHeight="false" outlineLevel="0" collapsed="false">
      <c r="A29" s="10" t="s">
        <v>23</v>
      </c>
      <c r="B29" s="10"/>
      <c r="C29" s="11" t="n">
        <f aca="false">COUNTIF(E5:E24,"Partial")</f>
        <v>5</v>
      </c>
    </row>
    <row r="30" customFormat="false" ht="15" hidden="false" customHeight="false" outlineLevel="0" collapsed="false">
      <c r="A30" s="10" t="s">
        <v>50</v>
      </c>
      <c r="B30" s="10"/>
      <c r="C30" s="11" t="n">
        <f aca="false">COUNTIF(E5:E24,"Missing")</f>
        <v>7</v>
      </c>
    </row>
    <row r="31" customFormat="false" ht="15" hidden="false" customHeight="false" outlineLevel="0" collapsed="false">
      <c r="A31" s="10" t="s">
        <v>87</v>
      </c>
      <c r="B31" s="10"/>
      <c r="C31" s="11" t="n">
        <f aca="false">COUNTIF(E5:E24,"Not applicable")</f>
        <v>0</v>
      </c>
    </row>
    <row r="32" customFormat="false" ht="15" hidden="false" customHeight="false" outlineLevel="0" collapsed="false">
      <c r="A32" s="10" t="s">
        <v>88</v>
      </c>
      <c r="B32" s="10"/>
      <c r="C32" s="12" t="n">
        <f aca="false">IFERROR(COUNTIF(E5:E24,"In place")/(COUNTA(E5:E24)-COUNTIF(E5:E24,"Not applicable")),0)</f>
        <v>0.142857142857143</v>
      </c>
    </row>
    <row r="34" customFormat="false" ht="15" hidden="false" customHeight="false" outlineLevel="0" collapsed="false">
      <c r="A34" s="13" t="s">
        <v>89</v>
      </c>
    </row>
    <row r="35" customFormat="false" ht="15" hidden="false" customHeight="false" outlineLevel="0" collapsed="false">
      <c r="A35" s="14" t="s">
        <v>90</v>
      </c>
    </row>
    <row r="36" customFormat="false" ht="15" hidden="false" customHeight="false" outlineLevel="0" collapsed="false">
      <c r="A36" s="14" t="s">
        <v>91</v>
      </c>
    </row>
    <row r="37" customFormat="false" ht="15" hidden="false" customHeight="false" outlineLevel="0" collapsed="false">
      <c r="A37" s="14" t="s">
        <v>92</v>
      </c>
    </row>
    <row r="38" customFormat="false" ht="15" hidden="false" customHeight="false" outlineLevel="0" collapsed="false">
      <c r="A38" s="14"/>
    </row>
    <row r="39" customFormat="false" ht="15" hidden="false" customHeight="false" outlineLevel="0" collapsed="false">
      <c r="A39" s="14" t="s">
        <v>93</v>
      </c>
    </row>
  </sheetData>
  <mergeCells count="6">
    <mergeCell ref="A27:B27"/>
    <mergeCell ref="A28:B28"/>
    <mergeCell ref="A29:B29"/>
    <mergeCell ref="A30:B30"/>
    <mergeCell ref="A31:B31"/>
    <mergeCell ref="A32:B32"/>
  </mergeCells>
  <dataValidations count="1">
    <dataValidation allowBlank="true" errorStyle="stop" operator="between" showDropDown="false" showErrorMessage="false" showInputMessage="false" sqref="E5:E24" type="list">
      <formula1>"In place,Partial,Missing,Not applicable"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Shahzad Asghar, CISSP, CISM | shahzadasghar.com/learn/iso-27090/templates | CC BY 4.0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70"/>
  </cols>
  <sheetData>
    <row r="1" customFormat="false" ht="17.35" hidden="false" customHeight="false" outlineLevel="0" collapsed="false">
      <c r="A1" s="1" t="s">
        <v>94</v>
      </c>
    </row>
    <row r="2" customFormat="false" ht="15" hidden="false" customHeight="false" outlineLevel="0" collapsed="false">
      <c r="A2" s="2" t="s">
        <v>95</v>
      </c>
    </row>
    <row r="4" customFormat="false" ht="31.5" hidden="false" customHeight="true" outlineLevel="0" collapsed="false">
      <c r="A4" s="3" t="s">
        <v>96</v>
      </c>
      <c r="B4" s="3" t="s">
        <v>97</v>
      </c>
    </row>
    <row r="5" customFormat="false" ht="15" hidden="false" customHeight="false" outlineLevel="0" collapsed="false">
      <c r="A5" s="7" t="s">
        <v>98</v>
      </c>
      <c r="B5" s="7" t="s">
        <v>99</v>
      </c>
    </row>
    <row r="6" customFormat="false" ht="15" hidden="false" customHeight="false" outlineLevel="0" collapsed="false">
      <c r="A6" s="7" t="s">
        <v>100</v>
      </c>
      <c r="B6" s="7" t="s">
        <v>101</v>
      </c>
    </row>
    <row r="7" customFormat="false" ht="15" hidden="false" customHeight="false" outlineLevel="0" collapsed="false">
      <c r="A7" s="7" t="s">
        <v>102</v>
      </c>
      <c r="B7" s="7" t="s">
        <v>103</v>
      </c>
    </row>
    <row r="8" customFormat="false" ht="15" hidden="false" customHeight="false" outlineLevel="0" collapsed="false">
      <c r="A8" s="7" t="s">
        <v>104</v>
      </c>
      <c r="B8" s="7" t="s">
        <v>105</v>
      </c>
    </row>
    <row r="9" customFormat="false" ht="15" hidden="false" customHeight="false" outlineLevel="0" collapsed="false">
      <c r="A9" s="7" t="s">
        <v>106</v>
      </c>
      <c r="B9" s="7" t="s">
        <v>107</v>
      </c>
    </row>
    <row r="10" customFormat="false" ht="15" hidden="false" customHeight="false" outlineLevel="0" collapsed="false">
      <c r="A10" s="7" t="s">
        <v>108</v>
      </c>
      <c r="B10" s="7" t="s">
        <v>109</v>
      </c>
    </row>
    <row r="11" customFormat="false" ht="15" hidden="false" customHeight="false" outlineLevel="0" collapsed="false">
      <c r="A11" s="7" t="s">
        <v>110</v>
      </c>
      <c r="B11" s="7" t="s">
        <v>111</v>
      </c>
    </row>
    <row r="12" customFormat="false" ht="15" hidden="false" customHeight="false" outlineLevel="0" collapsed="false">
      <c r="A12" s="7" t="s">
        <v>112</v>
      </c>
      <c r="B12" s="7" t="s">
        <v>113</v>
      </c>
    </row>
    <row r="13" customFormat="false" ht="15" hidden="false" customHeight="false" outlineLevel="0" collapsed="false">
      <c r="A13" s="7" t="s">
        <v>114</v>
      </c>
      <c r="B13" s="7" t="s">
        <v>115</v>
      </c>
    </row>
    <row r="14" customFormat="false" ht="15" hidden="false" customHeight="false" outlineLevel="0" collapsed="false">
      <c r="A14" s="7" t="s">
        <v>116</v>
      </c>
      <c r="B14" s="7" t="s">
        <v>117</v>
      </c>
    </row>
    <row r="15" customFormat="false" ht="15" hidden="false" customHeight="false" outlineLevel="0" collapsed="false">
      <c r="A15" s="7" t="s">
        <v>118</v>
      </c>
      <c r="B15" s="7" t="s">
        <v>119</v>
      </c>
    </row>
    <row r="16" customFormat="false" ht="15" hidden="false" customHeight="false" outlineLevel="0" collapsed="false">
      <c r="A16" s="7" t="s">
        <v>120</v>
      </c>
      <c r="B16" s="7" t="s">
        <v>121</v>
      </c>
    </row>
    <row r="17" customFormat="false" ht="15" hidden="false" customHeight="false" outlineLevel="0" collapsed="false">
      <c r="A17" s="7" t="s">
        <v>122</v>
      </c>
      <c r="B17" s="7" t="s">
        <v>123</v>
      </c>
    </row>
    <row r="18" customFormat="false" ht="15" hidden="false" customHeight="false" outlineLevel="0" collapsed="false">
      <c r="A18" s="7" t="s">
        <v>124</v>
      </c>
      <c r="B18" s="7" t="s">
        <v>125</v>
      </c>
    </row>
    <row r="19" customFormat="false" ht="15" hidden="false" customHeight="false" outlineLevel="0" collapsed="false">
      <c r="A19" s="7" t="s">
        <v>126</v>
      </c>
      <c r="B19" s="7" t="s">
        <v>127</v>
      </c>
    </row>
    <row r="20" customFormat="false" ht="15" hidden="false" customHeight="false" outlineLevel="0" collapsed="false">
      <c r="A20" s="7" t="s">
        <v>128</v>
      </c>
      <c r="B20" s="7" t="s">
        <v>129</v>
      </c>
    </row>
    <row r="21" customFormat="false" ht="15" hidden="false" customHeight="false" outlineLevel="0" collapsed="false">
      <c r="A21" s="7" t="s">
        <v>130</v>
      </c>
      <c r="B21" s="7" t="s">
        <v>131</v>
      </c>
    </row>
    <row r="22" customFormat="false" ht="15" hidden="false" customHeight="false" outlineLevel="0" collapsed="false">
      <c r="A22" s="7" t="s">
        <v>132</v>
      </c>
      <c r="B22" s="7" t="s">
        <v>133</v>
      </c>
    </row>
    <row r="23" customFormat="false" ht="15" hidden="false" customHeight="false" outlineLevel="0" collapsed="false">
      <c r="A23" s="7" t="s">
        <v>134</v>
      </c>
      <c r="B23" s="7" t="s">
        <v>135</v>
      </c>
    </row>
    <row r="24" customFormat="false" ht="15" hidden="false" customHeight="false" outlineLevel="0" collapsed="false">
      <c r="A24" s="7" t="s">
        <v>136</v>
      </c>
      <c r="B24" s="7" t="s">
        <v>137</v>
      </c>
    </row>
    <row r="25" customFormat="false" ht="15" hidden="false" customHeight="false" outlineLevel="0" collapsed="false">
      <c r="A25" s="7" t="s">
        <v>138</v>
      </c>
      <c r="B25" s="7" t="s">
        <v>139</v>
      </c>
    </row>
    <row r="26" customFormat="false" ht="15" hidden="false" customHeight="false" outlineLevel="0" collapsed="false">
      <c r="A26" s="7" t="s">
        <v>140</v>
      </c>
      <c r="B26" s="7" t="s">
        <v>141</v>
      </c>
    </row>
    <row r="27" customFormat="false" ht="15" hidden="false" customHeight="false" outlineLevel="0" collapsed="false">
      <c r="A27" s="7" t="s">
        <v>142</v>
      </c>
      <c r="B27" s="7" t="s">
        <v>143</v>
      </c>
    </row>
    <row r="28" customFormat="false" ht="15" hidden="false" customHeight="false" outlineLevel="0" collapsed="false">
      <c r="A28" s="7" t="s">
        <v>144</v>
      </c>
      <c r="B28" s="7" t="s">
        <v>145</v>
      </c>
    </row>
    <row r="29" customFormat="false" ht="15" hidden="false" customHeight="false" outlineLevel="0" collapsed="false">
      <c r="A29" s="7" t="s">
        <v>146</v>
      </c>
      <c r="B29" s="7" t="s">
        <v>147</v>
      </c>
    </row>
    <row r="30" customFormat="false" ht="15" hidden="false" customHeight="false" outlineLevel="0" collapsed="false">
      <c r="A30" s="7" t="s">
        <v>148</v>
      </c>
      <c r="B30" s="7" t="s">
        <v>149</v>
      </c>
    </row>
    <row r="31" customFormat="false" ht="15" hidden="false" customHeight="false" outlineLevel="0" collapsed="false">
      <c r="A31" s="7" t="s">
        <v>150</v>
      </c>
      <c r="B31" s="7" t="s">
        <v>151</v>
      </c>
    </row>
    <row r="32" customFormat="false" ht="15" hidden="false" customHeight="false" outlineLevel="0" collapsed="false">
      <c r="A32" s="7" t="s">
        <v>152</v>
      </c>
      <c r="B32" s="7" t="s">
        <v>153</v>
      </c>
    </row>
  </sheetData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Shahzad Asghar, CISSP, CISM | shahzadasghar.com/learn/iso-27090/templates | CC BY 4.0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2026-10-19T05:42:43Z</dcterms:created>
  <dc:creator>openpyxl</dc:creator>
  <dc:description/>
  <dc:language>en-US</dc:language>
  <cp:lastModifiedBy/>
  <dcterms:modified xsi:type="dcterms:W3CDTF">2026-10-19T05:42:43Z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